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" windowWidth="19995" windowHeight="81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30" i="1" l="1"/>
  <c r="K30" i="1"/>
  <c r="L29" i="1"/>
  <c r="M29" i="1" s="1"/>
  <c r="K29" i="1"/>
  <c r="L28" i="1"/>
  <c r="K28" i="1"/>
  <c r="L27" i="1"/>
  <c r="M27" i="1" s="1"/>
  <c r="K27" i="1"/>
  <c r="L26" i="1"/>
  <c r="K26" i="1"/>
  <c r="L25" i="1"/>
  <c r="M25" i="1" s="1"/>
  <c r="K25" i="1"/>
  <c r="L24" i="1"/>
  <c r="K24" i="1"/>
  <c r="L23" i="1"/>
  <c r="M23" i="1" s="1"/>
  <c r="K23" i="1"/>
  <c r="L22" i="1"/>
  <c r="K22" i="1"/>
  <c r="L21" i="1"/>
  <c r="M21" i="1" s="1"/>
  <c r="K21" i="1"/>
  <c r="L20" i="1"/>
  <c r="K20" i="1"/>
  <c r="L19" i="1"/>
  <c r="M19" i="1" s="1"/>
  <c r="K19" i="1"/>
  <c r="L18" i="1"/>
  <c r="K18" i="1"/>
  <c r="L17" i="1"/>
  <c r="M17" i="1" s="1"/>
  <c r="K17" i="1"/>
  <c r="L16" i="1"/>
  <c r="K16" i="1"/>
  <c r="L15" i="1"/>
  <c r="M15" i="1" s="1"/>
  <c r="K15" i="1"/>
  <c r="L14" i="1"/>
  <c r="K14" i="1"/>
  <c r="L13" i="1"/>
  <c r="M13" i="1" s="1"/>
  <c r="K13" i="1"/>
  <c r="M30" i="1"/>
  <c r="M28" i="1"/>
  <c r="M26" i="1"/>
  <c r="M24" i="1"/>
  <c r="M22" i="1"/>
  <c r="M20" i="1"/>
  <c r="M18" i="1"/>
  <c r="M16" i="1"/>
  <c r="M14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I11" i="1" l="1"/>
  <c r="E11" i="1" l="1"/>
  <c r="H11" i="1" l="1"/>
  <c r="J11" i="1" s="1"/>
  <c r="F11" i="1"/>
  <c r="G11" i="1" s="1"/>
  <c r="K11" i="1" l="1"/>
  <c r="L11" i="1"/>
  <c r="M11" i="1" l="1"/>
</calcChain>
</file>

<file path=xl/sharedStrings.xml><?xml version="1.0" encoding="utf-8"?>
<sst xmlns="http://schemas.openxmlformats.org/spreadsheetml/2006/main" count="40" uniqueCount="34">
  <si>
    <t>Наименование сельских поселений</t>
  </si>
  <si>
    <t>Дотация</t>
  </si>
  <si>
    <t>в том числе:</t>
  </si>
  <si>
    <t>1.Богородское</t>
  </si>
  <si>
    <t>2.Булава</t>
  </si>
  <si>
    <t>3.Быстринск</t>
  </si>
  <si>
    <t>4.Де-Кастри</t>
  </si>
  <si>
    <t>5.Дуди</t>
  </si>
  <si>
    <t>6.Киселевка</t>
  </si>
  <si>
    <t>7.Калиновка</t>
  </si>
  <si>
    <t>8.Нижняя-Гавань</t>
  </si>
  <si>
    <t>9.Мариинское</t>
  </si>
  <si>
    <t>10.Савинское</t>
  </si>
  <si>
    <t>11.Санники</t>
  </si>
  <si>
    <t>12.Солонцы</t>
  </si>
  <si>
    <t>13.Софийское</t>
  </si>
  <si>
    <t>14.Сусанино</t>
  </si>
  <si>
    <t>15.Тыр</t>
  </si>
  <si>
    <t>16.Тахта</t>
  </si>
  <si>
    <t>17.Ухта</t>
  </si>
  <si>
    <t>18.Циммермановка</t>
  </si>
  <si>
    <t>ВСЕГО:</t>
  </si>
  <si>
    <t>Председатель</t>
  </si>
  <si>
    <t>Контрольно-счетной палаты</t>
  </si>
  <si>
    <t>Г.Л.Бабина</t>
  </si>
  <si>
    <t>2015 год</t>
  </si>
  <si>
    <t>Утвержд. по решению от 29.12.14 № 104</t>
  </si>
  <si>
    <t>Проект решения</t>
  </si>
  <si>
    <t>Итого на  2015 год</t>
  </si>
  <si>
    <t>Откл.</t>
  </si>
  <si>
    <t>(рублях)</t>
  </si>
  <si>
    <t>Таблица № 4.</t>
  </si>
  <si>
    <t xml:space="preserve">                         Сравнительный анализ</t>
  </si>
  <si>
    <t>предоставляемых межбюджетных трансфертов из бюджета Ульчского муниципального района бюджетам сельских послений в 2015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</si>
</sst>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0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4" fontId="5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4" fillId="0" borderId="0" xfId="0" applyFont="1" applyAlignment="1">
      <alignment horizontal="left"/>
    </xf>
    <xf numFmtId="0" fontId="4" fillId="0" borderId="0" xfId="0" applyFont="1"/>
    <xf numFmtId="4" fontId="3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8" fillId="0" borderId="0" xfId="0" applyFont="1" applyAlignment="1"/>
    <xf numFmtId="0" fontId="4" fillId="0" borderId="0" xfId="0" applyFont="1" applyAlignment="1"/>
    <xf numFmtId="0" fontId="3" fillId="0" borderId="0" xfId="0" applyFont="1" applyBorder="1"/>
    <xf numFmtId="4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4" fontId="6" fillId="0" borderId="0" xfId="0" applyNumberFormat="1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/>
    </xf>
    <xf numFmtId="4" fontId="5" fillId="0" borderId="0" xfId="0" applyNumberFormat="1" applyFont="1" applyBorder="1" applyAlignment="1">
      <alignment horizontal="center"/>
    </xf>
    <xf numFmtId="0" fontId="8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tabSelected="1" zoomScale="86" zoomScaleNormal="86" workbookViewId="0">
      <selection activeCell="R7" sqref="R7"/>
    </sheetView>
  </sheetViews>
  <sheetFormatPr defaultRowHeight="15" x14ac:dyDescent="0.25"/>
  <cols>
    <col min="1" max="1" width="19" customWidth="1"/>
    <col min="2" max="2" width="0.28515625" customWidth="1"/>
    <col min="3" max="3" width="10.140625" hidden="1" customWidth="1"/>
    <col min="4" max="4" width="10.85546875" hidden="1" customWidth="1"/>
    <col min="5" max="5" width="10" customWidth="1"/>
    <col min="6" max="6" width="10.140625" bestFit="1" customWidth="1"/>
    <col min="7" max="7" width="11.85546875" customWidth="1"/>
    <col min="8" max="8" width="11.28515625" customWidth="1"/>
    <col min="9" max="9" width="11.42578125" bestFit="1" customWidth="1"/>
    <col min="10" max="10" width="11.5703125" customWidth="1"/>
    <col min="11" max="11" width="12.28515625" customWidth="1"/>
    <col min="12" max="12" width="10.85546875" customWidth="1"/>
    <col min="13" max="13" width="11.7109375" customWidth="1"/>
  </cols>
  <sheetData>
    <row r="1" spans="1:13" ht="18.75" x14ac:dyDescent="0.3">
      <c r="L1" s="43" t="s">
        <v>31</v>
      </c>
      <c r="M1" s="43"/>
    </row>
    <row r="3" spans="1:13" ht="15.75" customHeight="1" x14ac:dyDescent="0.3">
      <c r="A3" s="3"/>
      <c r="B3" s="34" t="s">
        <v>32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</row>
    <row r="4" spans="1:13" ht="38.25" customHeight="1" x14ac:dyDescent="0.3">
      <c r="A4" s="42" t="s">
        <v>33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</row>
    <row r="5" spans="1:13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 t="s">
        <v>30</v>
      </c>
    </row>
    <row r="6" spans="1:13" ht="30" customHeight="1" x14ac:dyDescent="0.25">
      <c r="A6" s="25" t="s">
        <v>0</v>
      </c>
      <c r="B6" s="22"/>
      <c r="C6" s="23"/>
      <c r="D6" s="24"/>
      <c r="E6" s="33" t="s">
        <v>25</v>
      </c>
      <c r="F6" s="31"/>
      <c r="G6" s="31"/>
      <c r="H6" s="31"/>
      <c r="I6" s="31"/>
      <c r="J6" s="31"/>
      <c r="K6" s="31"/>
      <c r="L6" s="31"/>
      <c r="M6" s="32"/>
    </row>
    <row r="7" spans="1:13" ht="65.25" customHeight="1" x14ac:dyDescent="0.25">
      <c r="A7" s="26"/>
      <c r="B7" s="28"/>
      <c r="C7" s="33"/>
      <c r="D7" s="32"/>
      <c r="E7" s="22" t="s">
        <v>1</v>
      </c>
      <c r="F7" s="23"/>
      <c r="G7" s="24"/>
      <c r="H7" s="22"/>
      <c r="I7" s="23"/>
      <c r="J7" s="24"/>
      <c r="K7" s="22" t="s">
        <v>28</v>
      </c>
      <c r="L7" s="23"/>
      <c r="M7" s="24"/>
    </row>
    <row r="8" spans="1:13" ht="15" customHeight="1" x14ac:dyDescent="0.25">
      <c r="A8" s="26"/>
      <c r="B8" s="29"/>
      <c r="C8" s="28"/>
      <c r="D8" s="28"/>
      <c r="E8" s="28" t="s">
        <v>26</v>
      </c>
      <c r="F8" s="28" t="s">
        <v>27</v>
      </c>
      <c r="G8" s="28" t="s">
        <v>29</v>
      </c>
      <c r="H8" s="28" t="s">
        <v>26</v>
      </c>
      <c r="I8" s="28" t="s">
        <v>27</v>
      </c>
      <c r="J8" s="28" t="s">
        <v>29</v>
      </c>
      <c r="K8" s="28" t="s">
        <v>26</v>
      </c>
      <c r="L8" s="28" t="s">
        <v>27</v>
      </c>
      <c r="M8" s="28" t="s">
        <v>29</v>
      </c>
    </row>
    <row r="9" spans="1:13" ht="70.5" customHeight="1" x14ac:dyDescent="0.25">
      <c r="A9" s="27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</row>
    <row r="10" spans="1:13" s="15" customFormat="1" x14ac:dyDescent="0.25">
      <c r="A10" s="4">
        <v>1</v>
      </c>
      <c r="B10" s="5"/>
      <c r="C10" s="5"/>
      <c r="D10" s="5"/>
      <c r="E10" s="5">
        <v>5</v>
      </c>
      <c r="F10" s="5">
        <v>6</v>
      </c>
      <c r="G10" s="6">
        <v>7</v>
      </c>
      <c r="H10" s="5">
        <v>8</v>
      </c>
      <c r="I10" s="5">
        <v>9</v>
      </c>
      <c r="J10" s="7">
        <v>10</v>
      </c>
      <c r="K10" s="5">
        <v>11</v>
      </c>
      <c r="L10" s="5">
        <v>12</v>
      </c>
      <c r="M10" s="7">
        <v>13</v>
      </c>
    </row>
    <row r="11" spans="1:13" s="15" customFormat="1" x14ac:dyDescent="0.25">
      <c r="A11" s="8" t="s">
        <v>21</v>
      </c>
      <c r="B11" s="9"/>
      <c r="C11" s="9"/>
      <c r="D11" s="9"/>
      <c r="E11" s="9">
        <f t="shared" ref="E11" si="0">E13+E14+E15+E16+E17+E18+E19+E20+E21+E22+E23+E24+E25+E26+E27+E28+E29+E30</f>
        <v>16931.07</v>
      </c>
      <c r="F11" s="9">
        <f>F13+F14+F15+F16+F17+F18+F19+F20+F21+F22+F23+F24+F25+F26+F27+F28+F29+F30</f>
        <v>15338.813</v>
      </c>
      <c r="G11" s="10">
        <f>F11-E11</f>
        <v>-1592.2569999999996</v>
      </c>
      <c r="H11" s="17">
        <f t="shared" ref="H11:I11" si="1">H13+H14+H15+H16+H17+H18+H19+H20+H21+H22+H23+H24+H25+H26+H27+H28+H29+H30</f>
        <v>61234.55</v>
      </c>
      <c r="I11" s="17">
        <f t="shared" si="1"/>
        <v>62851.409999999996</v>
      </c>
      <c r="J11" s="9">
        <f>I11-H11</f>
        <v>1616.8599999999933</v>
      </c>
      <c r="K11" s="9">
        <f>E11+H11</f>
        <v>78165.62</v>
      </c>
      <c r="L11" s="9">
        <f>F11+I11</f>
        <v>78190.222999999998</v>
      </c>
      <c r="M11" s="9">
        <f>L11-K11</f>
        <v>24.603000000002794</v>
      </c>
    </row>
    <row r="12" spans="1:13" s="1" customFormat="1" x14ac:dyDescent="0.25">
      <c r="A12" s="8" t="s">
        <v>2</v>
      </c>
      <c r="B12" s="9"/>
      <c r="C12" s="5"/>
      <c r="D12" s="5"/>
      <c r="E12" s="5"/>
      <c r="F12" s="5"/>
      <c r="G12" s="6"/>
      <c r="H12" s="17"/>
      <c r="I12" s="17"/>
      <c r="J12" s="7"/>
      <c r="K12" s="5"/>
      <c r="L12" s="5"/>
      <c r="M12" s="7"/>
    </row>
    <row r="13" spans="1:13" x14ac:dyDescent="0.25">
      <c r="A13" s="11" t="s">
        <v>3</v>
      </c>
      <c r="B13" s="14"/>
      <c r="C13" s="16"/>
      <c r="D13" s="16"/>
      <c r="E13" s="14">
        <v>1453.17</v>
      </c>
      <c r="F13" s="16">
        <v>42.667999999999999</v>
      </c>
      <c r="G13" s="10">
        <f t="shared" ref="G13:G30" si="2">F13-E13</f>
        <v>-1410.5020000000002</v>
      </c>
      <c r="H13" s="18">
        <v>6029.74</v>
      </c>
      <c r="I13" s="18">
        <v>7445.6</v>
      </c>
      <c r="J13" s="9">
        <f t="shared" ref="J13:J30" si="3">I13-H13</f>
        <v>1415.8600000000006</v>
      </c>
      <c r="K13" s="9">
        <f t="shared" ref="K13:K30" si="4">E13+H13</f>
        <v>7482.91</v>
      </c>
      <c r="L13" s="9">
        <f t="shared" ref="L13:L30" si="5">F13+I13</f>
        <v>7488.268</v>
      </c>
      <c r="M13" s="9">
        <f t="shared" ref="M13:M30" si="6">L13-K13</f>
        <v>5.3580000000001746</v>
      </c>
    </row>
    <row r="14" spans="1:13" x14ac:dyDescent="0.25">
      <c r="A14" s="11" t="s">
        <v>4</v>
      </c>
      <c r="B14" s="14"/>
      <c r="C14" s="16"/>
      <c r="D14" s="16"/>
      <c r="E14" s="16">
        <v>2579.02</v>
      </c>
      <c r="F14" s="16">
        <v>3049.43</v>
      </c>
      <c r="G14" s="10">
        <f t="shared" si="2"/>
        <v>470.40999999999985</v>
      </c>
      <c r="H14" s="18">
        <v>3564.3</v>
      </c>
      <c r="I14" s="18">
        <v>3096.22</v>
      </c>
      <c r="J14" s="9">
        <f t="shared" si="3"/>
        <v>-468.08000000000038</v>
      </c>
      <c r="K14" s="9">
        <f t="shared" si="4"/>
        <v>6143.32</v>
      </c>
      <c r="L14" s="9">
        <f t="shared" si="5"/>
        <v>6145.65</v>
      </c>
      <c r="M14" s="9">
        <f t="shared" si="6"/>
        <v>2.3299999999999272</v>
      </c>
    </row>
    <row r="15" spans="1:13" x14ac:dyDescent="0.25">
      <c r="A15" s="11" t="s">
        <v>5</v>
      </c>
      <c r="B15" s="14"/>
      <c r="C15" s="16"/>
      <c r="D15" s="16"/>
      <c r="E15" s="16">
        <v>695.58</v>
      </c>
      <c r="F15" s="16">
        <v>845.50099999999998</v>
      </c>
      <c r="G15" s="10">
        <f t="shared" si="2"/>
        <v>149.92099999999994</v>
      </c>
      <c r="H15" s="18">
        <v>2265.4699999999998</v>
      </c>
      <c r="I15" s="18">
        <v>2116.1999999999998</v>
      </c>
      <c r="J15" s="9">
        <f t="shared" si="3"/>
        <v>-149.26999999999998</v>
      </c>
      <c r="K15" s="9">
        <f t="shared" si="4"/>
        <v>2961.0499999999997</v>
      </c>
      <c r="L15" s="9">
        <f t="shared" si="5"/>
        <v>2961.701</v>
      </c>
      <c r="M15" s="9">
        <f t="shared" si="6"/>
        <v>0.65100000000029468</v>
      </c>
    </row>
    <row r="16" spans="1:13" x14ac:dyDescent="0.25">
      <c r="A16" s="11" t="s">
        <v>6</v>
      </c>
      <c r="B16" s="14"/>
      <c r="C16" s="16"/>
      <c r="D16" s="16"/>
      <c r="E16" s="16">
        <v>109.15</v>
      </c>
      <c r="F16" s="16">
        <v>35.292999999999999</v>
      </c>
      <c r="G16" s="10">
        <f t="shared" si="2"/>
        <v>-73.856999999999999</v>
      </c>
      <c r="H16" s="18">
        <v>8301</v>
      </c>
      <c r="I16" s="18">
        <v>8379.2999999999993</v>
      </c>
      <c r="J16" s="9">
        <f t="shared" si="3"/>
        <v>78.299999999999272</v>
      </c>
      <c r="K16" s="9">
        <f t="shared" si="4"/>
        <v>8410.15</v>
      </c>
      <c r="L16" s="9">
        <f t="shared" si="5"/>
        <v>8414.5929999999989</v>
      </c>
      <c r="M16" s="9">
        <f t="shared" si="6"/>
        <v>4.4429999999993015</v>
      </c>
    </row>
    <row r="17" spans="1:13" x14ac:dyDescent="0.25">
      <c r="A17" s="11" t="s">
        <v>7</v>
      </c>
      <c r="B17" s="14"/>
      <c r="C17" s="16"/>
      <c r="D17" s="16"/>
      <c r="E17" s="16">
        <v>469.41</v>
      </c>
      <c r="F17" s="16">
        <v>563.47900000000004</v>
      </c>
      <c r="G17" s="10">
        <f t="shared" si="2"/>
        <v>94.069000000000017</v>
      </c>
      <c r="H17" s="18">
        <v>3283.32</v>
      </c>
      <c r="I17" s="18">
        <v>3189.69</v>
      </c>
      <c r="J17" s="9">
        <f t="shared" si="3"/>
        <v>-93.630000000000109</v>
      </c>
      <c r="K17" s="9">
        <f t="shared" si="4"/>
        <v>3752.73</v>
      </c>
      <c r="L17" s="9">
        <f t="shared" si="5"/>
        <v>3753.1689999999999</v>
      </c>
      <c r="M17" s="9">
        <f t="shared" si="6"/>
        <v>0.43899999999985084</v>
      </c>
    </row>
    <row r="18" spans="1:13" x14ac:dyDescent="0.25">
      <c r="A18" s="11" t="s">
        <v>8</v>
      </c>
      <c r="B18" s="14"/>
      <c r="C18" s="16"/>
      <c r="D18" s="16"/>
      <c r="E18" s="16">
        <v>888.5</v>
      </c>
      <c r="F18" s="16">
        <v>498.21199999999999</v>
      </c>
      <c r="G18" s="10">
        <f t="shared" si="2"/>
        <v>-390.28800000000001</v>
      </c>
      <c r="H18" s="18">
        <v>4182.8900000000003</v>
      </c>
      <c r="I18" s="18">
        <v>4574.26</v>
      </c>
      <c r="J18" s="9">
        <f t="shared" si="3"/>
        <v>391.36999999999989</v>
      </c>
      <c r="K18" s="9">
        <f t="shared" si="4"/>
        <v>5071.3900000000003</v>
      </c>
      <c r="L18" s="9">
        <f t="shared" si="5"/>
        <v>5072.4719999999998</v>
      </c>
      <c r="M18" s="9">
        <f t="shared" si="6"/>
        <v>1.0819999999994252</v>
      </c>
    </row>
    <row r="19" spans="1:13" x14ac:dyDescent="0.25">
      <c r="A19" s="11" t="s">
        <v>9</v>
      </c>
      <c r="B19" s="14"/>
      <c r="C19" s="16"/>
      <c r="D19" s="16"/>
      <c r="E19" s="16">
        <v>222</v>
      </c>
      <c r="F19" s="16">
        <v>281.30700000000002</v>
      </c>
      <c r="G19" s="10">
        <f t="shared" si="2"/>
        <v>59.307000000000016</v>
      </c>
      <c r="H19" s="18">
        <v>1731.21</v>
      </c>
      <c r="I19" s="18">
        <v>1672.15</v>
      </c>
      <c r="J19" s="9">
        <f t="shared" si="3"/>
        <v>-59.059999999999945</v>
      </c>
      <c r="K19" s="9">
        <f t="shared" si="4"/>
        <v>1953.21</v>
      </c>
      <c r="L19" s="9">
        <f t="shared" si="5"/>
        <v>1953.4570000000001</v>
      </c>
      <c r="M19" s="9">
        <f t="shared" si="6"/>
        <v>0.24700000000007094</v>
      </c>
    </row>
    <row r="20" spans="1:13" x14ac:dyDescent="0.25">
      <c r="A20" s="11" t="s">
        <v>10</v>
      </c>
      <c r="B20" s="14"/>
      <c r="C20" s="16"/>
      <c r="D20" s="16"/>
      <c r="E20" s="16">
        <v>271.92</v>
      </c>
      <c r="F20" s="16">
        <v>352.86099999999999</v>
      </c>
      <c r="G20" s="10">
        <f t="shared" si="2"/>
        <v>80.940999999999974</v>
      </c>
      <c r="H20" s="18">
        <v>2182.7199999999998</v>
      </c>
      <c r="I20" s="18">
        <v>2102.11</v>
      </c>
      <c r="J20" s="9">
        <f t="shared" si="3"/>
        <v>-80.609999999999673</v>
      </c>
      <c r="K20" s="9">
        <f t="shared" si="4"/>
        <v>2454.64</v>
      </c>
      <c r="L20" s="9">
        <f t="shared" si="5"/>
        <v>2454.971</v>
      </c>
      <c r="M20" s="9">
        <f t="shared" si="6"/>
        <v>0.33100000000013097</v>
      </c>
    </row>
    <row r="21" spans="1:13" x14ac:dyDescent="0.25">
      <c r="A21" s="11" t="s">
        <v>11</v>
      </c>
      <c r="B21" s="14"/>
      <c r="C21" s="16"/>
      <c r="D21" s="16"/>
      <c r="E21" s="16">
        <v>1670.35</v>
      </c>
      <c r="F21" s="16">
        <v>1772.7460000000001</v>
      </c>
      <c r="G21" s="10">
        <f t="shared" si="2"/>
        <v>102.39600000000019</v>
      </c>
      <c r="H21" s="18">
        <v>3720.93</v>
      </c>
      <c r="I21" s="18">
        <v>3620.04</v>
      </c>
      <c r="J21" s="9">
        <f t="shared" si="3"/>
        <v>-100.88999999999987</v>
      </c>
      <c r="K21" s="9">
        <f t="shared" si="4"/>
        <v>5391.28</v>
      </c>
      <c r="L21" s="9">
        <f t="shared" si="5"/>
        <v>5392.7860000000001</v>
      </c>
      <c r="M21" s="9">
        <f t="shared" si="6"/>
        <v>1.5060000000003129</v>
      </c>
    </row>
    <row r="22" spans="1:13" x14ac:dyDescent="0.25">
      <c r="A22" s="11" t="s">
        <v>12</v>
      </c>
      <c r="B22" s="14"/>
      <c r="C22" s="16"/>
      <c r="D22" s="16"/>
      <c r="E22" s="16">
        <v>563.72</v>
      </c>
      <c r="F22" s="16">
        <v>708.947</v>
      </c>
      <c r="G22" s="10">
        <f t="shared" si="2"/>
        <v>145.22699999999998</v>
      </c>
      <c r="H22" s="18">
        <v>1465.15</v>
      </c>
      <c r="I22" s="18">
        <v>1320.49</v>
      </c>
      <c r="J22" s="9">
        <f t="shared" si="3"/>
        <v>-144.66000000000008</v>
      </c>
      <c r="K22" s="9">
        <f t="shared" si="4"/>
        <v>2028.8700000000001</v>
      </c>
      <c r="L22" s="9">
        <f t="shared" si="5"/>
        <v>2029.4369999999999</v>
      </c>
      <c r="M22" s="9">
        <f t="shared" si="6"/>
        <v>0.5669999999997799</v>
      </c>
    </row>
    <row r="23" spans="1:13" x14ac:dyDescent="0.25">
      <c r="A23" s="11" t="s">
        <v>13</v>
      </c>
      <c r="B23" s="14"/>
      <c r="C23" s="16"/>
      <c r="D23" s="16"/>
      <c r="E23" s="16">
        <v>505.25</v>
      </c>
      <c r="F23" s="16">
        <v>582.52099999999996</v>
      </c>
      <c r="G23" s="10">
        <f t="shared" si="2"/>
        <v>77.270999999999958</v>
      </c>
      <c r="H23" s="18">
        <v>3151.37</v>
      </c>
      <c r="I23" s="18">
        <v>3074.61</v>
      </c>
      <c r="J23" s="9">
        <f t="shared" si="3"/>
        <v>-76.759999999999764</v>
      </c>
      <c r="K23" s="9">
        <f t="shared" si="4"/>
        <v>3656.62</v>
      </c>
      <c r="L23" s="9">
        <f t="shared" si="5"/>
        <v>3657.1310000000003</v>
      </c>
      <c r="M23" s="9">
        <f t="shared" si="6"/>
        <v>0.51100000000042201</v>
      </c>
    </row>
    <row r="24" spans="1:13" x14ac:dyDescent="0.25">
      <c r="A24" s="11" t="s">
        <v>14</v>
      </c>
      <c r="B24" s="14"/>
      <c r="C24" s="16"/>
      <c r="D24" s="16"/>
      <c r="E24" s="16">
        <v>759.13</v>
      </c>
      <c r="F24" s="16">
        <v>881.94899999999996</v>
      </c>
      <c r="G24" s="10">
        <f t="shared" si="2"/>
        <v>122.81899999999996</v>
      </c>
      <c r="H24" s="18">
        <v>1588.88</v>
      </c>
      <c r="I24" s="18">
        <v>1466.71</v>
      </c>
      <c r="J24" s="9">
        <f t="shared" si="3"/>
        <v>-122.17000000000007</v>
      </c>
      <c r="K24" s="9">
        <f t="shared" si="4"/>
        <v>2348.0100000000002</v>
      </c>
      <c r="L24" s="9">
        <f t="shared" si="5"/>
        <v>2348.6590000000001</v>
      </c>
      <c r="M24" s="9">
        <f t="shared" si="6"/>
        <v>0.64899999999988722</v>
      </c>
    </row>
    <row r="25" spans="1:13" x14ac:dyDescent="0.25">
      <c r="A25" s="11" t="s">
        <v>15</v>
      </c>
      <c r="B25" s="14"/>
      <c r="C25" s="16"/>
      <c r="D25" s="16"/>
      <c r="E25" s="16">
        <v>1419.7</v>
      </c>
      <c r="F25" s="16">
        <v>1369.761</v>
      </c>
      <c r="G25" s="10">
        <f t="shared" si="2"/>
        <v>-49.939000000000078</v>
      </c>
      <c r="H25" s="18">
        <v>3803.97</v>
      </c>
      <c r="I25" s="18">
        <v>3855.02</v>
      </c>
      <c r="J25" s="9">
        <f t="shared" si="3"/>
        <v>51.050000000000182</v>
      </c>
      <c r="K25" s="9">
        <f t="shared" si="4"/>
        <v>5223.67</v>
      </c>
      <c r="L25" s="9">
        <f t="shared" si="5"/>
        <v>5224.7809999999999</v>
      </c>
      <c r="M25" s="9">
        <f t="shared" si="6"/>
        <v>1.1109999999998763</v>
      </c>
    </row>
    <row r="26" spans="1:13" x14ac:dyDescent="0.25">
      <c r="A26" s="11" t="s">
        <v>16</v>
      </c>
      <c r="B26" s="14"/>
      <c r="C26" s="16"/>
      <c r="D26" s="16"/>
      <c r="E26" s="16">
        <v>1481.64</v>
      </c>
      <c r="F26" s="16">
        <v>666.78399999999999</v>
      </c>
      <c r="G26" s="10">
        <f t="shared" si="2"/>
        <v>-814.85600000000011</v>
      </c>
      <c r="H26" s="18">
        <v>5488.6</v>
      </c>
      <c r="I26" s="18">
        <v>6304.95</v>
      </c>
      <c r="J26" s="9">
        <f t="shared" si="3"/>
        <v>816.34999999999945</v>
      </c>
      <c r="K26" s="9">
        <f t="shared" si="4"/>
        <v>6970.2400000000007</v>
      </c>
      <c r="L26" s="9">
        <f t="shared" si="5"/>
        <v>6971.7339999999995</v>
      </c>
      <c r="M26" s="9">
        <f t="shared" si="6"/>
        <v>1.4939999999987776</v>
      </c>
    </row>
    <row r="27" spans="1:13" x14ac:dyDescent="0.25">
      <c r="A27" s="11" t="s">
        <v>17</v>
      </c>
      <c r="B27" s="14"/>
      <c r="C27" s="16"/>
      <c r="D27" s="16"/>
      <c r="E27" s="16">
        <v>826.7</v>
      </c>
      <c r="F27" s="16">
        <v>775.47299999999996</v>
      </c>
      <c r="G27" s="10">
        <f t="shared" si="2"/>
        <v>-51.227000000000089</v>
      </c>
      <c r="H27" s="18">
        <v>2337.2800000000002</v>
      </c>
      <c r="I27" s="18">
        <v>2389.44</v>
      </c>
      <c r="J27" s="9">
        <f t="shared" si="3"/>
        <v>52.159999999999854</v>
      </c>
      <c r="K27" s="9">
        <f t="shared" si="4"/>
        <v>3163.9800000000005</v>
      </c>
      <c r="L27" s="9">
        <f t="shared" si="5"/>
        <v>3164.913</v>
      </c>
      <c r="M27" s="9">
        <f t="shared" si="6"/>
        <v>0.93299999999953798</v>
      </c>
    </row>
    <row r="28" spans="1:13" x14ac:dyDescent="0.25">
      <c r="A28" s="11" t="s">
        <v>18</v>
      </c>
      <c r="B28" s="14"/>
      <c r="C28" s="16"/>
      <c r="D28" s="16"/>
      <c r="E28" s="16">
        <v>992.09</v>
      </c>
      <c r="F28" s="16">
        <v>1079.8119999999999</v>
      </c>
      <c r="G28" s="10">
        <f t="shared" si="2"/>
        <v>87.721999999999866</v>
      </c>
      <c r="H28" s="18">
        <v>2905.28</v>
      </c>
      <c r="I28" s="18">
        <v>2818.45</v>
      </c>
      <c r="J28" s="9">
        <f t="shared" si="3"/>
        <v>-86.830000000000382</v>
      </c>
      <c r="K28" s="9">
        <f t="shared" si="4"/>
        <v>3897.3700000000003</v>
      </c>
      <c r="L28" s="9">
        <f t="shared" si="5"/>
        <v>3898.2619999999997</v>
      </c>
      <c r="M28" s="9">
        <f t="shared" si="6"/>
        <v>0.89199999999937063</v>
      </c>
    </row>
    <row r="29" spans="1:13" x14ac:dyDescent="0.25">
      <c r="A29" s="11" t="s">
        <v>19</v>
      </c>
      <c r="B29" s="14"/>
      <c r="C29" s="16"/>
      <c r="D29" s="16"/>
      <c r="E29" s="16">
        <v>191.16</v>
      </c>
      <c r="F29" s="16">
        <v>226.60599999999999</v>
      </c>
      <c r="G29" s="10">
        <f t="shared" si="2"/>
        <v>35.445999999999998</v>
      </c>
      <c r="H29" s="18">
        <v>1055.98</v>
      </c>
      <c r="I29" s="18">
        <v>1020.73</v>
      </c>
      <c r="J29" s="9">
        <f t="shared" si="3"/>
        <v>-35.25</v>
      </c>
      <c r="K29" s="9">
        <f t="shared" si="4"/>
        <v>1247.1400000000001</v>
      </c>
      <c r="L29" s="9">
        <f t="shared" si="5"/>
        <v>1247.336</v>
      </c>
      <c r="M29" s="9">
        <f t="shared" si="6"/>
        <v>0.19599999999991269</v>
      </c>
    </row>
    <row r="30" spans="1:13" x14ac:dyDescent="0.25">
      <c r="A30" s="11" t="s">
        <v>20</v>
      </c>
      <c r="B30" s="14"/>
      <c r="C30" s="16"/>
      <c r="D30" s="16"/>
      <c r="E30" s="16">
        <v>1832.58</v>
      </c>
      <c r="F30" s="16">
        <v>1605.463</v>
      </c>
      <c r="G30" s="10">
        <f t="shared" si="2"/>
        <v>-227.11699999999996</v>
      </c>
      <c r="H30" s="16">
        <v>4176.46</v>
      </c>
      <c r="I30" s="18">
        <v>4405.4399999999996</v>
      </c>
      <c r="J30" s="9">
        <f t="shared" si="3"/>
        <v>228.97999999999956</v>
      </c>
      <c r="K30" s="9">
        <f t="shared" si="4"/>
        <v>6009.04</v>
      </c>
      <c r="L30" s="9">
        <f t="shared" si="5"/>
        <v>6010.9029999999993</v>
      </c>
      <c r="M30" s="9">
        <f t="shared" si="6"/>
        <v>1.8629999999993743</v>
      </c>
    </row>
    <row r="31" spans="1:13" x14ac:dyDescent="0.25">
      <c r="A31" s="36"/>
      <c r="B31" s="37"/>
      <c r="C31" s="38"/>
      <c r="D31" s="38"/>
      <c r="E31" s="38"/>
      <c r="F31" s="38"/>
      <c r="G31" s="39"/>
      <c r="H31" s="38"/>
      <c r="I31" s="40"/>
      <c r="J31" s="41"/>
      <c r="K31" s="37"/>
      <c r="L31" s="37"/>
      <c r="M31" s="41"/>
    </row>
    <row r="32" spans="1:13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</row>
    <row r="33" spans="1:13" s="2" customFormat="1" ht="15.75" x14ac:dyDescent="0.25">
      <c r="A33" s="20" t="s">
        <v>22</v>
      </c>
      <c r="B33" s="20"/>
      <c r="C33" s="12"/>
      <c r="D33" s="13"/>
      <c r="E33" s="13"/>
      <c r="F33" s="13"/>
      <c r="G33" s="13"/>
      <c r="H33" s="13"/>
      <c r="I33" s="13"/>
      <c r="J33" s="13"/>
      <c r="K33" s="13"/>
      <c r="L33" s="13"/>
      <c r="M33" s="13"/>
    </row>
    <row r="34" spans="1:13" s="2" customFormat="1" ht="15.75" x14ac:dyDescent="0.25">
      <c r="A34" s="35" t="s">
        <v>23</v>
      </c>
      <c r="B34" s="35"/>
      <c r="C34" s="19"/>
      <c r="D34"/>
      <c r="E34" s="13"/>
      <c r="F34" s="13"/>
      <c r="G34" s="13"/>
      <c r="H34" s="21"/>
      <c r="I34" s="21"/>
      <c r="J34" s="13"/>
      <c r="K34" s="13"/>
      <c r="L34" s="21" t="s">
        <v>24</v>
      </c>
      <c r="M34" s="21"/>
    </row>
    <row r="35" spans="1:13" s="2" customFormat="1" ht="15.75" x14ac:dyDescent="0.25">
      <c r="A35" s="12"/>
      <c r="B35" s="12"/>
      <c r="C35" s="12"/>
      <c r="D35"/>
      <c r="E35" s="13"/>
      <c r="F35" s="13"/>
      <c r="G35" s="13"/>
      <c r="H35" s="13"/>
      <c r="I35" s="13"/>
      <c r="J35" s="13"/>
      <c r="K35" s="13"/>
      <c r="L35" s="13"/>
      <c r="M35" s="13"/>
    </row>
    <row r="36" spans="1:13" s="2" customFormat="1" ht="15.75" x14ac:dyDescent="0.25">
      <c r="A36" s="20"/>
      <c r="B36" s="20"/>
      <c r="C36" s="12"/>
      <c r="D36"/>
      <c r="E36" s="13"/>
      <c r="F36" s="13"/>
      <c r="G36" s="13"/>
      <c r="H36" s="13"/>
      <c r="I36" s="13"/>
      <c r="J36" s="13"/>
      <c r="K36" s="13"/>
      <c r="L36" s="13"/>
      <c r="M36" s="13"/>
    </row>
    <row r="37" spans="1:13" s="2" customFormat="1" ht="15.75" x14ac:dyDescent="0.25">
      <c r="A37" s="20"/>
      <c r="B37" s="20"/>
      <c r="C37" s="12"/>
      <c r="D37"/>
      <c r="E37" s="13"/>
      <c r="F37" s="13"/>
      <c r="G37" s="13"/>
      <c r="H37" s="21"/>
      <c r="I37" s="21"/>
      <c r="J37" s="13"/>
      <c r="K37" s="13"/>
      <c r="L37" s="13"/>
      <c r="M37" s="13"/>
    </row>
    <row r="38" spans="1:13" x14ac:dyDescent="0.25">
      <c r="A38" s="3"/>
      <c r="B38" s="3"/>
      <c r="C38" s="3"/>
      <c r="E38" s="3"/>
      <c r="F38" s="3"/>
      <c r="G38" s="3"/>
      <c r="H38" s="3"/>
      <c r="I38" s="3"/>
      <c r="J38" s="3"/>
      <c r="K38" s="3"/>
      <c r="L38" s="3"/>
      <c r="M38" s="3"/>
    </row>
    <row r="39" spans="1:13" x14ac:dyDescent="0.25">
      <c r="A39" s="3"/>
      <c r="B39" s="3"/>
      <c r="C39" s="3"/>
      <c r="E39" s="3"/>
      <c r="F39" s="3"/>
      <c r="G39" s="3"/>
      <c r="H39" s="3"/>
      <c r="I39" s="3"/>
      <c r="J39" s="3"/>
      <c r="K39" s="3"/>
      <c r="L39" s="3"/>
      <c r="M39" s="3"/>
    </row>
    <row r="40" spans="1:13" x14ac:dyDescent="0.25">
      <c r="A40" s="3"/>
      <c r="B40" s="3"/>
      <c r="C40" s="3"/>
      <c r="E40" s="3"/>
      <c r="F40" s="3"/>
      <c r="G40" s="3"/>
      <c r="H40" s="3"/>
      <c r="I40" s="3"/>
      <c r="J40" s="3"/>
      <c r="K40" s="3"/>
      <c r="L40" s="3"/>
      <c r="M40" s="3"/>
    </row>
    <row r="41" spans="1:13" x14ac:dyDescent="0.25">
      <c r="A41" s="3"/>
      <c r="B41" s="3"/>
      <c r="C41" s="3"/>
      <c r="E41" s="3"/>
      <c r="F41" s="3"/>
      <c r="G41" s="3"/>
      <c r="H41" s="3"/>
      <c r="I41" s="3"/>
      <c r="J41" s="3"/>
      <c r="K41" s="3"/>
      <c r="L41" s="3"/>
      <c r="M41" s="3"/>
    </row>
    <row r="42" spans="1:13" x14ac:dyDescent="0.25">
      <c r="A42" s="3"/>
      <c r="B42" s="3"/>
      <c r="C42" s="3"/>
      <c r="E42" s="3"/>
      <c r="F42" s="3"/>
      <c r="G42" s="3"/>
      <c r="H42" s="3"/>
      <c r="I42" s="3"/>
      <c r="J42" s="3"/>
      <c r="K42" s="3"/>
      <c r="L42" s="3"/>
      <c r="M42" s="3"/>
    </row>
    <row r="43" spans="1:13" x14ac:dyDescent="0.25">
      <c r="A43" s="3"/>
      <c r="B43" s="3"/>
      <c r="C43" s="3"/>
      <c r="E43" s="3"/>
      <c r="F43" s="3"/>
      <c r="G43" s="3"/>
      <c r="H43" s="3"/>
      <c r="I43" s="3"/>
      <c r="J43" s="3"/>
      <c r="K43" s="3"/>
      <c r="L43" s="3"/>
      <c r="M43" s="3"/>
    </row>
  </sheetData>
  <mergeCells count="28">
    <mergeCell ref="L1:M1"/>
    <mergeCell ref="M8:M9"/>
    <mergeCell ref="E6:M6"/>
    <mergeCell ref="E7:G7"/>
    <mergeCell ref="E8:E9"/>
    <mergeCell ref="F8:F9"/>
    <mergeCell ref="G8:G9"/>
    <mergeCell ref="H8:H9"/>
    <mergeCell ref="B3:M3"/>
    <mergeCell ref="A33:B33"/>
    <mergeCell ref="C8:C9"/>
    <mergeCell ref="K8:K9"/>
    <mergeCell ref="L8:L9"/>
    <mergeCell ref="J8:J9"/>
    <mergeCell ref="B6:D6"/>
    <mergeCell ref="A4:M4"/>
    <mergeCell ref="L34:M34"/>
    <mergeCell ref="A37:B37"/>
    <mergeCell ref="H34:I34"/>
    <mergeCell ref="H37:I37"/>
    <mergeCell ref="K7:M7"/>
    <mergeCell ref="A6:A9"/>
    <mergeCell ref="B7:B9"/>
    <mergeCell ref="C7:D7"/>
    <mergeCell ref="D8:D9"/>
    <mergeCell ref="H7:J7"/>
    <mergeCell ref="I8:I9"/>
    <mergeCell ref="A36:B36"/>
  </mergeCells>
  <pageMargins left="0.11811023622047245" right="0.11811023622047245" top="0.35433070866141736" bottom="0.35433070866141736" header="0.31496062992125984" footer="0.31496062992125984"/>
  <pageSetup paperSize="9" scale="8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2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2015-05-25T07:49:54Z</cp:lastPrinted>
  <dcterms:created xsi:type="dcterms:W3CDTF">2012-04-11T05:36:31Z</dcterms:created>
  <dcterms:modified xsi:type="dcterms:W3CDTF">2015-05-25T07:56:19Z</dcterms:modified>
</cp:coreProperties>
</file>